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virgu\Downloads\"/>
    </mc:Choice>
  </mc:AlternateContent>
  <xr:revisionPtr revIDLastSave="0" documentId="8_{0F46BCE2-0E57-4953-BF20-6BEEF41D64A5}" xr6:coauthVersionLast="47" xr6:coauthVersionMax="47" xr10:uidLastSave="{00000000-0000-0000-0000-000000000000}"/>
  <bookViews>
    <workbookView xWindow="19090" yWindow="-110" windowWidth="38620" windowHeight="21100" xr2:uid="{C6860BF1-8140-4A7D-8E16-CE787DBD0C5E}"/>
  </bookViews>
  <sheets>
    <sheet name="Leht1" sheetId="1" r:id="rId1"/>
  </sheets>
  <calcPr calcId="191029" fullCalcOnLoad="1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5" i="1" l="1"/>
  <c r="C35" i="1"/>
  <c r="D9" i="1"/>
  <c r="D38" i="1" s="1"/>
  <c r="C9" i="1"/>
  <c r="C36" i="1" s="1"/>
  <c r="C38" i="1" l="1"/>
  <c r="D36" i="1"/>
</calcChain>
</file>

<file path=xl/sharedStrings.xml><?xml version="1.0" encoding="utf-8"?>
<sst xmlns="http://schemas.openxmlformats.org/spreadsheetml/2006/main" count="46" uniqueCount="40">
  <si>
    <t>KÜ Sõpruse pst 255 tulude ja kulude aruanne</t>
  </si>
  <si>
    <t>perioodil 01.01.2025 – 31.12.2025</t>
  </si>
  <si>
    <t xml:space="preserve">        Jääk majandusaasta alguseks:</t>
  </si>
  <si>
    <t>Tulud</t>
  </si>
  <si>
    <t>Eelarve</t>
  </si>
  <si>
    <t>Tegelik</t>
  </si>
  <si>
    <t>Põhihooldustasu</t>
  </si>
  <si>
    <t>Interneti püsiühendus</t>
  </si>
  <si>
    <t>Laekunud intressid,viivised</t>
  </si>
  <si>
    <t xml:space="preserve">   Tulud kokku</t>
  </si>
  <si>
    <t>Kulud</t>
  </si>
  <si>
    <t>Prügivedu</t>
  </si>
  <si>
    <t>Liftihooldus</t>
  </si>
  <si>
    <t>Üldelekter</t>
  </si>
  <si>
    <t>Töötasu koos maksudega</t>
  </si>
  <si>
    <t>Vee kadu</t>
  </si>
  <si>
    <t>Maja kindlustus</t>
  </si>
  <si>
    <t xml:space="preserve"> muud kulud( ruumi üür,akende pesu,heakord)</t>
  </si>
  <si>
    <t>Tehnosüsteemide hooldus</t>
  </si>
  <si>
    <t xml:space="preserve">Remonditööd          s.h.    </t>
  </si>
  <si>
    <t xml:space="preserve">                   el.tööd</t>
  </si>
  <si>
    <t xml:space="preserve"> </t>
  </si>
  <si>
    <t xml:space="preserve">                   katuse remont</t>
  </si>
  <si>
    <t xml:space="preserve">                   prügikasti piirded</t>
  </si>
  <si>
    <t>Sidekulud ja kontoritarbed</t>
  </si>
  <si>
    <t>Puhastus- ja väikevahendid</t>
  </si>
  <si>
    <t>Avariitööd ja ettenägematud kulud</t>
  </si>
  <si>
    <t>Audiitorteenus</t>
  </si>
  <si>
    <t>Raamatupid.teenus</t>
  </si>
  <si>
    <t>Pangateenus</t>
  </si>
  <si>
    <t xml:space="preserve">    Kulud kokku</t>
  </si>
  <si>
    <t>Aruandeaasta tulem</t>
  </si>
  <si>
    <t>Tulem 31.12.2025</t>
  </si>
  <si>
    <t>Märkused:</t>
  </si>
  <si>
    <t>1.Põhihooldustasu:jaanuar,veebruar,märts,aprill,mai</t>
  </si>
  <si>
    <t>0,60 EUR/m2</t>
  </si>
  <si>
    <t>2.Põhihooldustasu:juuni,juuli,august,september</t>
  </si>
  <si>
    <t>0,85 EUR/m2</t>
  </si>
  <si>
    <t>3.Põhihooldustasu:oktoober,november detsember</t>
  </si>
  <si>
    <t>0,65 EUR/m2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</si>
</sst>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&quot; &quot;[$€-425];[Red]&quot;-&quot;#,##0&quot; &quot;[$€-425]"/>
    <numFmt numFmtId="165" formatCode="[$-425]General"/>
    <numFmt numFmtId="166" formatCode="#,##0.00&quot; &quot;[$€-425];[Red]&quot;-&quot;#,##0.00&quot; &quot;[$€-425]"/>
  </numFmts>
  <fonts count="7" x14ac:knownFonts="1">
    <font>
      <sz val="11"/>
      <color theme="1"/>
      <name val="Arial"/>
      <family val="2"/>
    </font>
    <font>
      <sz val="11"/>
      <color rgb="FF000000"/>
      <name val="Calibri"/>
      <family val="2"/>
    </font>
    <font>
      <b/>
      <i/>
      <sz val="16"/>
      <color theme="1"/>
      <name val="Arial"/>
      <family val="2"/>
    </font>
    <font>
      <b/>
      <i/>
      <u/>
      <sz val="11"/>
      <color theme="1"/>
      <name val="Arial"/>
      <family val="2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165" fontId="1" fillId="0" borderId="0"/>
    <xf numFmtId="0" fontId="2" fillId="0" borderId="0">
      <alignment horizontal="center"/>
    </xf>
    <xf numFmtId="0" fontId="2" fillId="0" borderId="0">
      <alignment horizontal="center" textRotation="90"/>
    </xf>
    <xf numFmtId="0" fontId="3" fillId="0" borderId="0"/>
    <xf numFmtId="166" fontId="3" fillId="0" borderId="0"/>
  </cellStyleXfs>
  <cellXfs count="21">
    <xf numFmtId="0" fontId="0" fillId="0" borderId="0" xfId="0"/>
    <xf numFmtId="165" fontId="4" fillId="0" borderId="0" xfId="1" applyFont="1"/>
    <xf numFmtId="165" fontId="5" fillId="0" borderId="0" xfId="1" applyFont="1"/>
    <xf numFmtId="165" fontId="4" fillId="0" borderId="0" xfId="1" applyFont="1" applyAlignment="1">
      <alignment horizontal="center"/>
    </xf>
    <xf numFmtId="165" fontId="4" fillId="0" borderId="1" xfId="1" applyFont="1" applyBorder="1"/>
    <xf numFmtId="164" fontId="4" fillId="0" borderId="1" xfId="1" applyNumberFormat="1" applyFont="1" applyBorder="1" applyAlignment="1">
      <alignment horizontal="right"/>
    </xf>
    <xf numFmtId="165" fontId="5" fillId="0" borderId="1" xfId="1" applyFont="1" applyBorder="1" applyAlignment="1">
      <alignment horizontal="center"/>
    </xf>
    <xf numFmtId="164" fontId="5" fillId="0" borderId="1" xfId="1" applyNumberFormat="1" applyFont="1" applyBorder="1" applyAlignment="1">
      <alignment horizontal="center"/>
    </xf>
    <xf numFmtId="165" fontId="5" fillId="0" borderId="0" xfId="1" applyFont="1" applyAlignment="1">
      <alignment horizontal="center"/>
    </xf>
    <xf numFmtId="165" fontId="4" fillId="0" borderId="1" xfId="1" applyFont="1" applyBorder="1" applyAlignment="1">
      <alignment horizontal="center"/>
    </xf>
    <xf numFmtId="165" fontId="5" fillId="0" borderId="1" xfId="1" applyFont="1" applyBorder="1"/>
    <xf numFmtId="164" fontId="5" fillId="0" borderId="1" xfId="1" applyNumberFormat="1" applyFont="1" applyBorder="1" applyAlignment="1">
      <alignment horizontal="right"/>
    </xf>
    <xf numFmtId="165" fontId="6" fillId="0" borderId="1" xfId="1" applyFont="1" applyBorder="1"/>
    <xf numFmtId="164" fontId="6" fillId="0" borderId="1" xfId="1" applyNumberFormat="1" applyFont="1" applyBorder="1" applyAlignment="1">
      <alignment horizontal="right"/>
    </xf>
    <xf numFmtId="165" fontId="5" fillId="0" borderId="1" xfId="1" applyFont="1" applyBorder="1" applyAlignment="1">
      <alignment horizontal="right"/>
    </xf>
    <xf numFmtId="165" fontId="5" fillId="0" borderId="0" xfId="1" applyFont="1" applyAlignment="1">
      <alignment horizontal="right"/>
    </xf>
    <xf numFmtId="164" fontId="5" fillId="0" borderId="0" xfId="1" applyNumberFormat="1" applyFont="1" applyAlignment="1">
      <alignment horizontal="right"/>
    </xf>
    <xf numFmtId="164" fontId="4" fillId="0" borderId="0" xfId="1" applyNumberFormat="1" applyFont="1" applyAlignment="1">
      <alignment horizontal="right"/>
    </xf>
    <xf numFmtId="165" fontId="5" fillId="0" borderId="0" xfId="1" applyFont="1" applyFill="1" applyBorder="1" applyAlignment="1">
      <alignment horizontal="left"/>
    </xf>
    <xf numFmtId="165" fontId="6" fillId="0" borderId="0" xfId="1" applyFont="1" applyAlignment="1">
      <alignment horizontal="left"/>
    </xf>
    <xf numFmtId="165" fontId="6" fillId="0" borderId="0" xfId="1" applyFont="1" applyAlignment="1">
      <alignment horizontal="right"/>
    </xf>
  </cellXfs>
  <cellStyles count="6">
    <cellStyle name="Excel Built-in Normal" xfId="1" xr:uid="{08C45131-534A-4840-8B65-B01AD390D69D}"/>
    <cellStyle name="Heading" xfId="2" xr:uid="{878D2E8B-13BB-4ECB-9B89-7F9FCF34FF1B}"/>
    <cellStyle name="Heading1" xfId="3" xr:uid="{6B54CF9C-189E-46FC-ACBB-CB9754BE2011}"/>
    <cellStyle name="Normal" xfId="0" builtinId="0" customBuiltin="1"/>
    <cellStyle name="Result" xfId="4" xr:uid="{72609222-37C6-4DDF-9613-7387D30F7E4F}"/>
    <cellStyle name="Result2" xfId="5" xr:uid="{9FC1E7EB-FEC4-4F3E-AC3F-224C7C8D077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2440C-FA5F-4B70-A55A-593CB908E8D7}">
  <dimension ref="A1:XFD44"/>
  <sheetViews>
    <sheetView tabSelected="1" workbookViewId="0">
      <selection activeCell="D38" sqref="D38"/>
    </sheetView>
  </sheetViews>
  <sheetFormatPr defaultRowHeight="15.25" x14ac:dyDescent="0.35"/>
  <cols>
    <col min="1" max="1" width="5.33203125" style="1" customWidth="1"/>
    <col min="2" max="2" width="44.25" style="1" customWidth="1"/>
    <col min="3" max="3" width="15" style="3" customWidth="1"/>
    <col min="4" max="4" width="15.83203125" style="1" customWidth="1"/>
    <col min="5" max="1024" width="8.08203125" style="1" customWidth="1"/>
  </cols>
  <sheetData>
    <row r="1" spans="1:4" ht="15.5" x14ac:dyDescent="0.35">
      <c r="B1" s="2" t="s">
        <v>0</v>
      </c>
    </row>
    <row r="2" spans="1:4" ht="15.5" x14ac:dyDescent="0.35">
      <c r="B2" s="2" t="s">
        <v>1</v>
      </c>
    </row>
    <row r="4" spans="1:4" ht="15.5" x14ac:dyDescent="0.35">
      <c r="A4" s="4"/>
      <c r="B4" s="4" t="s">
        <v>2</v>
      </c>
      <c r="C4" s="5">
        <v>26783</v>
      </c>
      <c r="D4" s="5">
        <v>26783</v>
      </c>
    </row>
    <row r="5" spans="1:4" s="8" customFormat="1" ht="15.5" x14ac:dyDescent="0.35">
      <c r="A5" s="6"/>
      <c r="B5" s="6" t="s">
        <v>3</v>
      </c>
      <c r="C5" s="7" t="s">
        <v>4</v>
      </c>
      <c r="D5" s="7" t="s">
        <v>5</v>
      </c>
    </row>
    <row r="6" spans="1:4" ht="15.5" x14ac:dyDescent="0.35">
      <c r="A6" s="9">
        <v>1</v>
      </c>
      <c r="B6" s="4" t="s">
        <v>6</v>
      </c>
      <c r="C6" s="5">
        <v>44167</v>
      </c>
      <c r="D6" s="5">
        <v>44165</v>
      </c>
    </row>
    <row r="7" spans="1:4" ht="15.5" x14ac:dyDescent="0.35">
      <c r="A7" s="9">
        <v>2</v>
      </c>
      <c r="B7" s="4" t="s">
        <v>7</v>
      </c>
      <c r="C7" s="5">
        <v>408</v>
      </c>
      <c r="D7" s="5">
        <v>402</v>
      </c>
    </row>
    <row r="8" spans="1:4" ht="15.5" x14ac:dyDescent="0.35">
      <c r="A8" s="9">
        <v>3</v>
      </c>
      <c r="B8" s="4" t="s">
        <v>8</v>
      </c>
      <c r="C8" s="5"/>
      <c r="D8" s="5">
        <v>11</v>
      </c>
    </row>
    <row r="9" spans="1:4" ht="15.5" x14ac:dyDescent="0.35">
      <c r="A9" s="10"/>
      <c r="B9" s="10" t="s">
        <v>9</v>
      </c>
      <c r="C9" s="11">
        <f>SUM(C6:C7)</f>
        <v>44575</v>
      </c>
      <c r="D9" s="11">
        <f>D6+D7+D8</f>
        <v>44578</v>
      </c>
    </row>
    <row r="10" spans="1:4" ht="15.5" x14ac:dyDescent="0.35">
      <c r="A10" s="4"/>
      <c r="B10" s="4"/>
      <c r="C10" s="5"/>
      <c r="D10" s="5"/>
    </row>
    <row r="11" spans="1:4" ht="15.5" x14ac:dyDescent="0.35">
      <c r="A11" s="4"/>
      <c r="B11" s="6" t="s">
        <v>10</v>
      </c>
      <c r="C11" s="5"/>
      <c r="D11" s="5"/>
    </row>
    <row r="12" spans="1:4" ht="15.5" x14ac:dyDescent="0.35">
      <c r="A12" s="9">
        <v>1</v>
      </c>
      <c r="B12" s="4" t="s">
        <v>11</v>
      </c>
      <c r="C12" s="5">
        <v>5200</v>
      </c>
      <c r="D12" s="5">
        <v>5384</v>
      </c>
    </row>
    <row r="13" spans="1:4" ht="15.5" x14ac:dyDescent="0.35">
      <c r="A13" s="9">
        <v>2</v>
      </c>
      <c r="B13" s="4" t="s">
        <v>12</v>
      </c>
      <c r="C13" s="5">
        <v>1200</v>
      </c>
      <c r="D13" s="5">
        <v>1109</v>
      </c>
    </row>
    <row r="14" spans="1:4" ht="15.5" x14ac:dyDescent="0.35">
      <c r="A14" s="9">
        <v>3</v>
      </c>
      <c r="B14" s="4" t="s">
        <v>13</v>
      </c>
      <c r="C14" s="5">
        <v>3900</v>
      </c>
      <c r="D14" s="5">
        <v>3427</v>
      </c>
    </row>
    <row r="15" spans="1:4" ht="15.5" x14ac:dyDescent="0.35">
      <c r="A15" s="9">
        <v>4</v>
      </c>
      <c r="B15" s="4" t="s">
        <v>14</v>
      </c>
      <c r="C15" s="5">
        <v>21000</v>
      </c>
      <c r="D15" s="5">
        <v>20069</v>
      </c>
    </row>
    <row r="16" spans="1:4" ht="15.5" x14ac:dyDescent="0.35">
      <c r="A16" s="9">
        <v>5</v>
      </c>
      <c r="B16" s="4" t="s">
        <v>7</v>
      </c>
      <c r="C16" s="5">
        <v>500</v>
      </c>
      <c r="D16" s="5">
        <v>454</v>
      </c>
    </row>
    <row r="17" spans="1:5" ht="15.5" x14ac:dyDescent="0.35">
      <c r="A17" s="9">
        <v>6</v>
      </c>
      <c r="B17" s="4" t="s">
        <v>15</v>
      </c>
      <c r="C17" s="5">
        <v>450</v>
      </c>
      <c r="D17" s="5">
        <v>-92</v>
      </c>
    </row>
    <row r="18" spans="1:5" ht="15.5" x14ac:dyDescent="0.35">
      <c r="A18" s="9">
        <v>7</v>
      </c>
      <c r="B18" s="4" t="s">
        <v>16</v>
      </c>
      <c r="C18" s="5">
        <v>1200</v>
      </c>
      <c r="D18" s="5">
        <v>1265</v>
      </c>
    </row>
    <row r="19" spans="1:5" ht="15.5" x14ac:dyDescent="0.35">
      <c r="A19" s="9">
        <v>8</v>
      </c>
      <c r="B19" s="4" t="s">
        <v>17</v>
      </c>
      <c r="C19" s="5">
        <v>300</v>
      </c>
      <c r="D19" s="5">
        <v>1073</v>
      </c>
    </row>
    <row r="20" spans="1:5" ht="15.5" x14ac:dyDescent="0.35">
      <c r="A20" s="9">
        <v>9</v>
      </c>
      <c r="B20" s="4" t="s">
        <v>18</v>
      </c>
      <c r="C20" s="5">
        <v>4000</v>
      </c>
      <c r="D20" s="5">
        <v>4752</v>
      </c>
    </row>
    <row r="21" spans="1:5" ht="15.5" x14ac:dyDescent="0.35">
      <c r="A21" s="9">
        <v>10</v>
      </c>
      <c r="B21" s="4" t="s">
        <v>19</v>
      </c>
      <c r="C21" s="5">
        <v>3000</v>
      </c>
      <c r="D21" s="5">
        <v>3364</v>
      </c>
    </row>
    <row r="22" spans="1:5" ht="15.5" x14ac:dyDescent="0.35">
      <c r="A22" s="9"/>
      <c r="B22" s="12" t="s">
        <v>20</v>
      </c>
      <c r="C22" s="13"/>
      <c r="D22" s="13">
        <v>1012</v>
      </c>
      <c r="E22" s="1" t="s">
        <v>21</v>
      </c>
    </row>
    <row r="23" spans="1:5" ht="15.5" x14ac:dyDescent="0.35">
      <c r="A23" s="9"/>
      <c r="B23" s="12" t="s">
        <v>22</v>
      </c>
      <c r="C23" s="13"/>
      <c r="D23" s="13">
        <v>1902</v>
      </c>
      <c r="E23" s="1" t="s">
        <v>21</v>
      </c>
    </row>
    <row r="24" spans="1:5" ht="15.5" x14ac:dyDescent="0.35">
      <c r="A24" s="9"/>
      <c r="B24" s="12" t="s">
        <v>23</v>
      </c>
      <c r="C24" s="13"/>
      <c r="D24" s="13">
        <v>450</v>
      </c>
      <c r="E24" s="1" t="s">
        <v>21</v>
      </c>
    </row>
    <row r="25" spans="1:5" ht="15.5" x14ac:dyDescent="0.35">
      <c r="A25" s="9"/>
      <c r="B25" s="4"/>
      <c r="C25" s="5"/>
      <c r="D25" s="5"/>
      <c r="E25" s="1" t="s">
        <v>21</v>
      </c>
    </row>
    <row r="26" spans="1:5" ht="15.5" x14ac:dyDescent="0.35">
      <c r="A26" s="9">
        <v>11</v>
      </c>
      <c r="B26" s="4" t="s">
        <v>24</v>
      </c>
      <c r="C26" s="5">
        <v>350</v>
      </c>
      <c r="D26" s="5">
        <v>307</v>
      </c>
    </row>
    <row r="27" spans="1:5" ht="15.5" x14ac:dyDescent="0.35">
      <c r="A27" s="9">
        <v>12</v>
      </c>
      <c r="B27" s="4" t="s">
        <v>25</v>
      </c>
      <c r="C27" s="5">
        <v>300</v>
      </c>
      <c r="D27" s="5">
        <v>52</v>
      </c>
    </row>
    <row r="28" spans="1:5" ht="15.5" x14ac:dyDescent="0.35">
      <c r="A28" s="9">
        <v>13</v>
      </c>
      <c r="B28" s="4" t="s">
        <v>26</v>
      </c>
      <c r="C28" s="5">
        <v>1600</v>
      </c>
      <c r="D28" s="5">
        <v>3654</v>
      </c>
    </row>
    <row r="29" spans="1:5" ht="15.5" x14ac:dyDescent="0.35">
      <c r="A29" s="9">
        <v>14</v>
      </c>
      <c r="B29" s="4" t="s">
        <v>27</v>
      </c>
      <c r="C29" s="5">
        <v>200</v>
      </c>
      <c r="D29" s="5">
        <v>200</v>
      </c>
    </row>
    <row r="30" spans="1:5" ht="15.5" x14ac:dyDescent="0.35">
      <c r="A30" s="9">
        <v>15</v>
      </c>
      <c r="B30" s="4" t="s">
        <v>28</v>
      </c>
      <c r="C30" s="5">
        <v>3900</v>
      </c>
      <c r="D30" s="5">
        <v>3900</v>
      </c>
    </row>
    <row r="31" spans="1:5" ht="15.5" x14ac:dyDescent="0.35">
      <c r="A31" s="9">
        <v>16</v>
      </c>
      <c r="B31" s="4" t="s">
        <v>29</v>
      </c>
      <c r="C31" s="5">
        <v>100</v>
      </c>
      <c r="D31" s="5">
        <v>67</v>
      </c>
    </row>
    <row r="32" spans="1:5" ht="15.5" x14ac:dyDescent="0.35">
      <c r="A32" s="9"/>
      <c r="B32" s="4"/>
      <c r="C32" s="5"/>
      <c r="D32" s="5"/>
    </row>
    <row r="33" spans="1:4" ht="15.5" x14ac:dyDescent="0.35">
      <c r="A33" s="9"/>
      <c r="B33" s="4"/>
      <c r="C33" s="5"/>
      <c r="D33" s="5"/>
    </row>
    <row r="34" spans="1:4" ht="15.5" x14ac:dyDescent="0.35">
      <c r="A34" s="9"/>
      <c r="B34" s="4"/>
      <c r="C34" s="5"/>
      <c r="D34" s="5"/>
    </row>
    <row r="35" spans="1:4" ht="15.5" x14ac:dyDescent="0.35">
      <c r="A35" s="4"/>
      <c r="B35" s="10" t="s">
        <v>30</v>
      </c>
      <c r="C35" s="11">
        <f>SUM(C12:C32)</f>
        <v>47200</v>
      </c>
      <c r="D35" s="11">
        <f>D12+D13+D14+D15+D16+D17+D18+D19+D20+D21+D26+D27+D28+D29+D30+D31</f>
        <v>48985</v>
      </c>
    </row>
    <row r="36" spans="1:4" ht="15.5" x14ac:dyDescent="0.35">
      <c r="A36" s="4"/>
      <c r="B36" s="14" t="s">
        <v>31</v>
      </c>
      <c r="C36" s="11">
        <f>C9-C35</f>
        <v>-2625</v>
      </c>
      <c r="D36" s="11">
        <f>D9-D35</f>
        <v>-4407</v>
      </c>
    </row>
    <row r="37" spans="1:4" ht="15.5" x14ac:dyDescent="0.35">
      <c r="B37" s="15"/>
      <c r="C37" s="16"/>
      <c r="D37" s="17"/>
    </row>
    <row r="38" spans="1:4" ht="15.5" x14ac:dyDescent="0.35">
      <c r="B38" s="15" t="s">
        <v>32</v>
      </c>
      <c r="C38" s="16">
        <f>C4+C9-C35</f>
        <v>24158</v>
      </c>
      <c r="D38" s="16">
        <f>D4+D9-D35</f>
        <v>22376</v>
      </c>
    </row>
    <row r="40" spans="1:4" ht="15.5" x14ac:dyDescent="0.35">
      <c r="B40" s="15" t="s">
        <v>21</v>
      </c>
    </row>
    <row r="41" spans="1:4" ht="15.5" x14ac:dyDescent="0.35">
      <c r="B41" s="18" t="s">
        <v>33</v>
      </c>
    </row>
    <row r="42" spans="1:4" ht="15.5" x14ac:dyDescent="0.35">
      <c r="B42" s="19" t="s">
        <v>34</v>
      </c>
      <c r="C42" s="20" t="s">
        <v>35</v>
      </c>
    </row>
    <row r="43" spans="1:4" ht="15.5" x14ac:dyDescent="0.35">
      <c r="A43" s="1" t="s">
        <v>21</v>
      </c>
      <c r="B43" s="19" t="s">
        <v>36</v>
      </c>
      <c r="C43" s="20" t="s">
        <v>37</v>
      </c>
    </row>
    <row r="44" spans="1:4" ht="15.5" x14ac:dyDescent="0.35">
      <c r="B44" s="19" t="s">
        <v>38</v>
      </c>
      <c r="C44" s="20" t="s">
        <v>39</v>
      </c>
    </row>
  </sheetData>
  <pageMargins left="0.54803149606299217" right="0.53385826771653544" top="1.1437007874015745" bottom="1.1437007874015745" header="0.74999999999999989" footer="0.74999999999999989"/>
  <pageSetup paperSize="0" fitToWidth="0" fitToHeight="0" orientation="portrait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Leht1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Virgu Kirss</cp:lastModifiedBy>
  <cp:revision>2</cp:revision>
  <cp:lastPrinted>2026-04-14T20:02:34Z</cp:lastPrinted>
  <dcterms:created xsi:type="dcterms:W3CDTF">2026-05-13T07:08:24Z</dcterms:created>
  <dcterms:modified xsi:type="dcterms:W3CDTF">2026-05-13T07:08:24Z</dcterms:modified>
</cp:coreProperties>
</file>